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<sst xmlns="http://schemas.openxmlformats.org/spreadsheetml/2006/main" count="33" uniqueCount="33">
  <si>
    <t>附 件</t>
  </si>
  <si>
    <t>宝丰县2019年度第一批乡镇建设征收土地明细表</t>
  </si>
  <si>
    <t>单位：公顷</t>
  </si>
  <si>
    <t>权 属 单 位</t>
  </si>
  <si>
    <t>土  地
总面积</t>
  </si>
  <si>
    <t>农         用        地</t>
  </si>
  <si>
    <t>建设
用地</t>
  </si>
  <si>
    <t>未利
用地</t>
  </si>
  <si>
    <t>合计</t>
  </si>
  <si>
    <t>耕      地</t>
  </si>
  <si>
    <t>林地</t>
  </si>
  <si>
    <t>其  他
农用地</t>
  </si>
  <si>
    <t>小计</t>
  </si>
  <si>
    <t>水浇地</t>
  </si>
  <si>
    <t>旱地</t>
  </si>
  <si>
    <t>宝丰县总计</t>
  </si>
  <si>
    <t>集体土地</t>
  </si>
  <si>
    <t>宝丰县合计</t>
  </si>
  <si>
    <t>闹店镇小计</t>
  </si>
  <si>
    <t>户口村</t>
  </si>
  <si>
    <t>石桥镇小计</t>
  </si>
  <si>
    <t>邢庄村</t>
  </si>
  <si>
    <t>高皇庙村</t>
  </si>
  <si>
    <t>肖旗乡小计</t>
  </si>
  <si>
    <t>三里营村</t>
  </si>
  <si>
    <t>五里头村</t>
  </si>
  <si>
    <t>七里营村</t>
  </si>
  <si>
    <t>鲁庄村</t>
  </si>
  <si>
    <t>城关镇小计</t>
  </si>
  <si>
    <t>西街社区</t>
  </si>
  <si>
    <t>张八桥镇小计</t>
  </si>
  <si>
    <t>白塔营村</t>
  </si>
  <si>
    <t>山张村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</si>
</sst>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);[Red]\(0.0000\)"/>
  </numFmts>
  <fonts count="28"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b/>
      <sz val="22"/>
      <name val="方正小标宋_GBK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1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20" fillId="7" borderId="18" applyNumberFormat="0" applyAlignment="0" applyProtection="0">
      <alignment vertical="center"/>
    </xf>
    <xf numFmtId="0" fontId="25" fillId="21" borderId="2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O4" sqref="O4"/>
    </sheetView>
  </sheetViews>
  <sheetFormatPr defaultColWidth="9" defaultRowHeight="14.25"/>
  <cols>
    <col min="1" max="1" width="2.75" style="3" customWidth="1"/>
    <col min="2" max="2" width="23.5" style="3" customWidth="1"/>
    <col min="3" max="3" width="13.7" style="3" customWidth="1"/>
    <col min="4" max="4" width="11.8" style="3" customWidth="1"/>
    <col min="5" max="5" width="9" style="3" customWidth="1"/>
    <col min="6" max="6" width="11.375" style="3" customWidth="1"/>
    <col min="7" max="7" width="9.125" style="3" customWidth="1"/>
    <col min="8" max="8" width="9.5" style="3" customWidth="1"/>
    <col min="9" max="9" width="10.875" style="3" customWidth="1"/>
    <col min="10" max="10" width="8.25" style="3" customWidth="1"/>
    <col min="11" max="11" width="11" style="3" customWidth="1"/>
    <col min="12" max="12" width="9.7" style="3" customWidth="1"/>
    <col min="13" max="16384" width="9" style="3"/>
  </cols>
  <sheetData>
    <row r="1" ht="27" customHeight="1" spans="1:2">
      <c r="A1" s="4" t="s">
        <v>0</v>
      </c>
      <c r="B1" s="5"/>
    </row>
    <row r="2" ht="34.8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1"/>
    </row>
    <row r="3" ht="20.4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32"/>
    </row>
    <row r="4" s="1" customFormat="1" ht="23.1" customHeight="1" spans="1:12">
      <c r="A4" s="9" t="s">
        <v>3</v>
      </c>
      <c r="B4" s="10"/>
      <c r="C4" s="11" t="s">
        <v>4</v>
      </c>
      <c r="D4" s="12" t="s">
        <v>5</v>
      </c>
      <c r="E4" s="12"/>
      <c r="F4" s="12"/>
      <c r="G4" s="12"/>
      <c r="H4" s="12"/>
      <c r="I4" s="12"/>
      <c r="J4" s="11" t="s">
        <v>6</v>
      </c>
      <c r="K4" s="11" t="s">
        <v>7</v>
      </c>
      <c r="L4" s="33"/>
    </row>
    <row r="5" s="1" customFormat="1" ht="23.1" customHeight="1" spans="1:12">
      <c r="A5" s="13"/>
      <c r="B5" s="14"/>
      <c r="C5" s="15"/>
      <c r="D5" s="11" t="s">
        <v>8</v>
      </c>
      <c r="E5" s="16" t="s">
        <v>9</v>
      </c>
      <c r="F5" s="17"/>
      <c r="G5" s="18"/>
      <c r="H5" s="11" t="s">
        <v>10</v>
      </c>
      <c r="I5" s="11" t="s">
        <v>11</v>
      </c>
      <c r="J5" s="15"/>
      <c r="K5" s="15"/>
      <c r="L5" s="33"/>
    </row>
    <row r="6" s="1" customFormat="1" ht="23.1" customHeight="1" spans="1:12">
      <c r="A6" s="19"/>
      <c r="B6" s="20"/>
      <c r="C6" s="21"/>
      <c r="D6" s="21"/>
      <c r="E6" s="12" t="s">
        <v>12</v>
      </c>
      <c r="F6" s="12" t="s">
        <v>13</v>
      </c>
      <c r="G6" s="12" t="s">
        <v>14</v>
      </c>
      <c r="H6" s="21"/>
      <c r="I6" s="21"/>
      <c r="J6" s="21"/>
      <c r="K6" s="21"/>
      <c r="L6" s="33"/>
    </row>
    <row r="7" s="2" customFormat="1" ht="18" customHeight="1" spans="1:12">
      <c r="A7" s="22" t="s">
        <v>15</v>
      </c>
      <c r="B7" s="23"/>
      <c r="C7" s="24">
        <f>C8</f>
        <v>17.675</v>
      </c>
      <c r="D7" s="24">
        <f t="shared" ref="D7:K7" si="0">D8</f>
        <v>16.2033</v>
      </c>
      <c r="E7" s="24">
        <f t="shared" si="0"/>
        <v>15.0023</v>
      </c>
      <c r="F7" s="24">
        <f t="shared" si="0"/>
        <v>5.2496</v>
      </c>
      <c r="G7" s="24">
        <f t="shared" si="0"/>
        <v>9.7527</v>
      </c>
      <c r="H7" s="24">
        <f t="shared" si="0"/>
        <v>1.0416</v>
      </c>
      <c r="I7" s="24">
        <f t="shared" si="0"/>
        <v>0.1594</v>
      </c>
      <c r="J7" s="24">
        <f t="shared" si="0"/>
        <v>0.2382</v>
      </c>
      <c r="K7" s="24">
        <f t="shared" si="0"/>
        <v>1.2335</v>
      </c>
      <c r="L7" s="34"/>
    </row>
    <row r="8" s="2" customFormat="1" ht="18" customHeight="1" spans="1:12">
      <c r="A8" s="25" t="s">
        <v>16</v>
      </c>
      <c r="B8" s="26" t="s">
        <v>17</v>
      </c>
      <c r="C8" s="24">
        <f>C9+C11+C14+C19+C21</f>
        <v>17.675</v>
      </c>
      <c r="D8" s="24">
        <f t="shared" ref="D8:K8" si="1">D9+D11+D14+D19+D21</f>
        <v>16.2033</v>
      </c>
      <c r="E8" s="24">
        <f t="shared" si="1"/>
        <v>15.0023</v>
      </c>
      <c r="F8" s="24">
        <f t="shared" si="1"/>
        <v>5.2496</v>
      </c>
      <c r="G8" s="24">
        <f t="shared" si="1"/>
        <v>9.7527</v>
      </c>
      <c r="H8" s="24">
        <f t="shared" si="1"/>
        <v>1.0416</v>
      </c>
      <c r="I8" s="24">
        <f t="shared" si="1"/>
        <v>0.1594</v>
      </c>
      <c r="J8" s="24">
        <f t="shared" si="1"/>
        <v>0.2382</v>
      </c>
      <c r="K8" s="24">
        <f t="shared" si="1"/>
        <v>1.2335</v>
      </c>
      <c r="L8" s="34"/>
    </row>
    <row r="9" s="2" customFormat="1" ht="18" customHeight="1" spans="1:12">
      <c r="A9" s="27"/>
      <c r="B9" s="28" t="s">
        <v>18</v>
      </c>
      <c r="C9" s="29">
        <f>C10</f>
        <v>0.1105</v>
      </c>
      <c r="D9" s="29">
        <f t="shared" ref="D9:K9" si="2">D10</f>
        <v>0.0486</v>
      </c>
      <c r="E9" s="29">
        <f t="shared" si="2"/>
        <v>0.0486</v>
      </c>
      <c r="F9" s="29">
        <f t="shared" si="2"/>
        <v>0.0486</v>
      </c>
      <c r="G9" s="29"/>
      <c r="H9" s="29"/>
      <c r="I9" s="29"/>
      <c r="J9" s="29">
        <f t="shared" si="2"/>
        <v>0.0619</v>
      </c>
      <c r="K9" s="29"/>
      <c r="L9" s="35"/>
    </row>
    <row r="10" s="2" customFormat="1" ht="18" customHeight="1" spans="1:12">
      <c r="A10" s="27"/>
      <c r="B10" s="28" t="s">
        <v>19</v>
      </c>
      <c r="C10" s="29">
        <f>D10+J10+K10</f>
        <v>0.1105</v>
      </c>
      <c r="D10" s="29">
        <f>E10+H10+I10</f>
        <v>0.0486</v>
      </c>
      <c r="E10" s="29">
        <f>F10+G10</f>
        <v>0.0486</v>
      </c>
      <c r="F10" s="29">
        <v>0.0486</v>
      </c>
      <c r="G10" s="29"/>
      <c r="H10" s="29"/>
      <c r="I10" s="29"/>
      <c r="J10" s="29">
        <v>0.0619</v>
      </c>
      <c r="K10" s="29"/>
      <c r="L10" s="35"/>
    </row>
    <row r="11" s="2" customFormat="1" ht="18" customHeight="1" spans="1:12">
      <c r="A11" s="27"/>
      <c r="B11" s="28" t="s">
        <v>20</v>
      </c>
      <c r="C11" s="29">
        <f>C12+C13</f>
        <v>0.0807</v>
      </c>
      <c r="D11" s="29">
        <f t="shared" ref="D11:K11" si="3">D12+D13</f>
        <v>0.0787</v>
      </c>
      <c r="E11" s="29">
        <f t="shared" si="3"/>
        <v>0.0714</v>
      </c>
      <c r="F11" s="29">
        <f t="shared" si="3"/>
        <v>0.0714</v>
      </c>
      <c r="G11" s="29"/>
      <c r="H11" s="29"/>
      <c r="I11" s="29">
        <f t="shared" si="3"/>
        <v>0.0073</v>
      </c>
      <c r="J11" s="29">
        <f t="shared" si="3"/>
        <v>0.002</v>
      </c>
      <c r="K11" s="29"/>
      <c r="L11" s="35"/>
    </row>
    <row r="12" s="2" customFormat="1" ht="18" customHeight="1" spans="1:12">
      <c r="A12" s="27"/>
      <c r="B12" s="28" t="s">
        <v>21</v>
      </c>
      <c r="C12" s="29">
        <f t="shared" ref="C12:C23" si="4">D12+J12+K12</f>
        <v>0.0475</v>
      </c>
      <c r="D12" s="29">
        <f t="shared" ref="D12:D23" si="5">E12+H12+I12</f>
        <v>0.0455</v>
      </c>
      <c r="E12" s="29">
        <f t="shared" ref="E12:E23" si="6">F12+G12</f>
        <v>0.0382</v>
      </c>
      <c r="F12" s="29">
        <v>0.0382</v>
      </c>
      <c r="G12" s="29"/>
      <c r="H12" s="29"/>
      <c r="I12" s="29">
        <v>0.0073</v>
      </c>
      <c r="J12" s="29">
        <v>0.002</v>
      </c>
      <c r="K12" s="29"/>
      <c r="L12" s="35"/>
    </row>
    <row r="13" s="2" customFormat="1" ht="18" customHeight="1" spans="1:12">
      <c r="A13" s="27"/>
      <c r="B13" s="28" t="s">
        <v>22</v>
      </c>
      <c r="C13" s="29">
        <f t="shared" si="4"/>
        <v>0.0332</v>
      </c>
      <c r="D13" s="29">
        <f t="shared" si="5"/>
        <v>0.0332</v>
      </c>
      <c r="E13" s="29">
        <f t="shared" si="6"/>
        <v>0.0332</v>
      </c>
      <c r="F13" s="29">
        <v>0.0332</v>
      </c>
      <c r="G13" s="29"/>
      <c r="H13" s="29"/>
      <c r="I13" s="29"/>
      <c r="J13" s="29"/>
      <c r="K13" s="29"/>
      <c r="L13" s="35"/>
    </row>
    <row r="14" s="2" customFormat="1" ht="18" customHeight="1" spans="1:12">
      <c r="A14" s="27"/>
      <c r="B14" s="28" t="s">
        <v>23</v>
      </c>
      <c r="C14" s="29">
        <f>SUM(C15:C18)</f>
        <v>5.4903</v>
      </c>
      <c r="D14" s="29">
        <f t="shared" ref="D14:K14" si="7">SUM(D15:D18)</f>
        <v>4.2568</v>
      </c>
      <c r="E14" s="29">
        <f t="shared" si="7"/>
        <v>4.2568</v>
      </c>
      <c r="F14" s="29">
        <f t="shared" si="7"/>
        <v>4.2568</v>
      </c>
      <c r="G14" s="29"/>
      <c r="H14" s="29"/>
      <c r="I14" s="29"/>
      <c r="J14" s="29"/>
      <c r="K14" s="29">
        <f t="shared" si="7"/>
        <v>1.2335</v>
      </c>
      <c r="L14" s="35"/>
    </row>
    <row r="15" s="2" customFormat="1" ht="18" customHeight="1" spans="1:12">
      <c r="A15" s="27"/>
      <c r="B15" s="28" t="s">
        <v>24</v>
      </c>
      <c r="C15" s="29">
        <f t="shared" si="4"/>
        <v>1.7658</v>
      </c>
      <c r="D15" s="29">
        <f t="shared" si="5"/>
        <v>1.6928</v>
      </c>
      <c r="E15" s="29">
        <f t="shared" si="6"/>
        <v>1.6928</v>
      </c>
      <c r="F15" s="29">
        <v>1.6928</v>
      </c>
      <c r="G15" s="29"/>
      <c r="H15" s="29"/>
      <c r="I15" s="29"/>
      <c r="J15" s="29"/>
      <c r="K15" s="29">
        <v>0.073</v>
      </c>
      <c r="L15" s="35"/>
    </row>
    <row r="16" s="2" customFormat="1" ht="18" customHeight="1" spans="1:12">
      <c r="A16" s="27"/>
      <c r="B16" s="28" t="s">
        <v>25</v>
      </c>
      <c r="C16" s="29">
        <f t="shared" si="4"/>
        <v>1.4502</v>
      </c>
      <c r="D16" s="29">
        <f t="shared" si="5"/>
        <v>0.4361</v>
      </c>
      <c r="E16" s="29">
        <f t="shared" si="6"/>
        <v>0.4361</v>
      </c>
      <c r="F16" s="29">
        <v>0.4361</v>
      </c>
      <c r="G16" s="29"/>
      <c r="H16" s="29"/>
      <c r="I16" s="29"/>
      <c r="J16" s="29"/>
      <c r="K16" s="29">
        <v>1.0141</v>
      </c>
      <c r="L16" s="35"/>
    </row>
    <row r="17" s="2" customFormat="1" ht="18" customHeight="1" spans="1:12">
      <c r="A17" s="27"/>
      <c r="B17" s="28" t="s">
        <v>26</v>
      </c>
      <c r="C17" s="29">
        <f t="shared" si="4"/>
        <v>2.1995</v>
      </c>
      <c r="D17" s="29">
        <f t="shared" si="5"/>
        <v>2.0531</v>
      </c>
      <c r="E17" s="29">
        <f t="shared" si="6"/>
        <v>2.0531</v>
      </c>
      <c r="F17" s="29">
        <v>2.0531</v>
      </c>
      <c r="G17" s="29"/>
      <c r="H17" s="29"/>
      <c r="I17" s="29"/>
      <c r="J17" s="29"/>
      <c r="K17" s="29">
        <v>0.1464</v>
      </c>
      <c r="L17" s="35"/>
    </row>
    <row r="18" s="2" customFormat="1" ht="18" customHeight="1" spans="1:12">
      <c r="A18" s="27"/>
      <c r="B18" s="28" t="s">
        <v>27</v>
      </c>
      <c r="C18" s="29">
        <f t="shared" si="4"/>
        <v>0.0748</v>
      </c>
      <c r="D18" s="29">
        <f t="shared" si="5"/>
        <v>0.0748</v>
      </c>
      <c r="E18" s="29">
        <f t="shared" si="6"/>
        <v>0.0748</v>
      </c>
      <c r="F18" s="29">
        <v>0.0748</v>
      </c>
      <c r="G18" s="29"/>
      <c r="H18" s="29"/>
      <c r="I18" s="29"/>
      <c r="J18" s="29"/>
      <c r="K18" s="29"/>
      <c r="L18" s="35"/>
    </row>
    <row r="19" s="2" customFormat="1" ht="18" customHeight="1" spans="1:12">
      <c r="A19" s="27"/>
      <c r="B19" s="28" t="s">
        <v>28</v>
      </c>
      <c r="C19" s="29">
        <f>C20</f>
        <v>1.9969</v>
      </c>
      <c r="D19" s="29">
        <f t="shared" ref="D19:K19" si="8">D20</f>
        <v>1.9144</v>
      </c>
      <c r="E19" s="29">
        <f t="shared" si="8"/>
        <v>0.8728</v>
      </c>
      <c r="F19" s="29">
        <f t="shared" si="8"/>
        <v>0.8728</v>
      </c>
      <c r="G19" s="29"/>
      <c r="H19" s="29">
        <f t="shared" si="8"/>
        <v>1.0416</v>
      </c>
      <c r="I19" s="29"/>
      <c r="J19" s="29">
        <f t="shared" si="8"/>
        <v>0.0825</v>
      </c>
      <c r="K19" s="29"/>
      <c r="L19" s="35"/>
    </row>
    <row r="20" s="2" customFormat="1" ht="18" customHeight="1" spans="1:12">
      <c r="A20" s="27"/>
      <c r="B20" s="28" t="s">
        <v>29</v>
      </c>
      <c r="C20" s="29">
        <f t="shared" si="4"/>
        <v>1.9969</v>
      </c>
      <c r="D20" s="29">
        <f t="shared" si="5"/>
        <v>1.9144</v>
      </c>
      <c r="E20" s="29">
        <f t="shared" si="6"/>
        <v>0.8728</v>
      </c>
      <c r="F20" s="29">
        <v>0.8728</v>
      </c>
      <c r="G20" s="29"/>
      <c r="H20" s="29">
        <v>1.0416</v>
      </c>
      <c r="I20" s="29"/>
      <c r="J20" s="29">
        <v>0.0825</v>
      </c>
      <c r="K20" s="29"/>
      <c r="L20" s="35"/>
    </row>
    <row r="21" s="2" customFormat="1" ht="18" customHeight="1" spans="1:12">
      <c r="A21" s="27"/>
      <c r="B21" s="28" t="s">
        <v>30</v>
      </c>
      <c r="C21" s="29">
        <f>C22+C23</f>
        <v>9.9966</v>
      </c>
      <c r="D21" s="29">
        <f t="shared" ref="D21:K21" si="9">D22+D23</f>
        <v>9.9048</v>
      </c>
      <c r="E21" s="29">
        <f t="shared" si="9"/>
        <v>9.7527</v>
      </c>
      <c r="F21" s="29"/>
      <c r="G21" s="29">
        <f t="shared" si="9"/>
        <v>9.7527</v>
      </c>
      <c r="H21" s="29"/>
      <c r="I21" s="29">
        <f t="shared" si="9"/>
        <v>0.1521</v>
      </c>
      <c r="J21" s="29">
        <f t="shared" si="9"/>
        <v>0.0918</v>
      </c>
      <c r="K21" s="29"/>
      <c r="L21" s="35"/>
    </row>
    <row r="22" s="2" customFormat="1" ht="18" customHeight="1" spans="1:12">
      <c r="A22" s="27"/>
      <c r="B22" s="28" t="s">
        <v>31</v>
      </c>
      <c r="C22" s="29">
        <f t="shared" si="4"/>
        <v>9.6704</v>
      </c>
      <c r="D22" s="29">
        <f t="shared" si="5"/>
        <v>9.5786</v>
      </c>
      <c r="E22" s="29">
        <f t="shared" si="6"/>
        <v>9.4265</v>
      </c>
      <c r="F22" s="29"/>
      <c r="G22" s="29">
        <v>9.4265</v>
      </c>
      <c r="H22" s="29"/>
      <c r="I22" s="29">
        <v>0.1521</v>
      </c>
      <c r="J22" s="29">
        <v>0.0918</v>
      </c>
      <c r="K22" s="29"/>
      <c r="L22" s="35"/>
    </row>
    <row r="23" s="2" customFormat="1" ht="18" customHeight="1" spans="1:12">
      <c r="A23" s="30"/>
      <c r="B23" s="28" t="s">
        <v>32</v>
      </c>
      <c r="C23" s="29">
        <f t="shared" si="4"/>
        <v>0.3262</v>
      </c>
      <c r="D23" s="29">
        <f t="shared" si="5"/>
        <v>0.3262</v>
      </c>
      <c r="E23" s="29">
        <f t="shared" si="6"/>
        <v>0.3262</v>
      </c>
      <c r="F23" s="29"/>
      <c r="G23" s="29">
        <v>0.3262</v>
      </c>
      <c r="H23" s="29"/>
      <c r="I23" s="29"/>
      <c r="J23" s="29"/>
      <c r="K23" s="29"/>
      <c r="L23" s="35"/>
    </row>
  </sheetData>
  <mergeCells count="14">
    <mergeCell ref="A1:B1"/>
    <mergeCell ref="A2:K2"/>
    <mergeCell ref="A3:K3"/>
    <mergeCell ref="D4:I4"/>
    <mergeCell ref="E5:G5"/>
    <mergeCell ref="A7:B7"/>
    <mergeCell ref="A8:A23"/>
    <mergeCell ref="C4:C6"/>
    <mergeCell ref="D5:D6"/>
    <mergeCell ref="H5:H6"/>
    <mergeCell ref="I5:I6"/>
    <mergeCell ref="J4:J6"/>
    <mergeCell ref="K4:K6"/>
    <mergeCell ref="A4:B6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帖亚辉</dc:creator>
  <cp:lastModifiedBy>Administrator</cp:lastModifiedBy>
  <dcterms:created xsi:type="dcterms:W3CDTF">2007-01-19T01:38:00Z</dcterms:created>
  <cp:lastPrinted>2020-09-30T04:11:00Z</cp:lastPrinted>
  <dcterms:modified xsi:type="dcterms:W3CDTF">2020-12-29T10:00:50Z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