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<sst xmlns="http://schemas.openxmlformats.org/spreadsheetml/2006/main" count="31" uniqueCount="31">
  <si>
    <t>附  件</t>
  </si>
  <si>
    <t>洛阳市实施2018年度第五批城市建设用地明细表</t>
  </si>
  <si>
    <r>
      <rPr>
        <sz val="12"/>
        <rFont val="仿宋_GB2312"/>
        <charset val="134"/>
      </rPr>
      <t>单位：公顷</t>
    </r>
  </si>
  <si>
    <t>权 属 单 位</t>
  </si>
  <si>
    <t>土  地
总面积</t>
  </si>
  <si>
    <t>农         用        地</t>
  </si>
  <si>
    <t>建设
用地</t>
  </si>
  <si>
    <t>未利
用地</t>
  </si>
  <si>
    <t>合计</t>
  </si>
  <si>
    <t>耕      地</t>
  </si>
  <si>
    <t>林地</t>
  </si>
  <si>
    <t>园地</t>
  </si>
  <si>
    <t>其  他
农用地</t>
  </si>
  <si>
    <t>小计</t>
  </si>
  <si>
    <t>水浇地</t>
  </si>
  <si>
    <t>旱地</t>
  </si>
  <si>
    <r>
      <rPr>
        <sz val="12"/>
        <rFont val="仿宋_GB2312"/>
        <charset val="134"/>
      </rPr>
      <t>洛阳市总计</t>
    </r>
  </si>
  <si>
    <r>
      <rPr>
        <sz val="12"/>
        <rFont val="仿宋_GB2312"/>
        <charset val="134"/>
      </rPr>
      <t>集体土地</t>
    </r>
  </si>
  <si>
    <r>
      <rPr>
        <sz val="12"/>
        <rFont val="仿宋_GB2312"/>
        <charset val="134"/>
      </rPr>
      <t>洛龙区合计</t>
    </r>
  </si>
  <si>
    <r>
      <rPr>
        <sz val="12"/>
        <rFont val="仿宋_GB2312"/>
        <charset val="134"/>
      </rPr>
      <t>丰李镇小计</t>
    </r>
  </si>
  <si>
    <r>
      <rPr>
        <sz val="12"/>
        <rFont val="仿宋_GB2312"/>
        <charset val="134"/>
      </rPr>
      <t>丰李村</t>
    </r>
  </si>
  <si>
    <r>
      <rPr>
        <sz val="12"/>
        <rFont val="仿宋_GB2312"/>
        <charset val="134"/>
      </rPr>
      <t>李王屯村</t>
    </r>
  </si>
  <si>
    <r>
      <rPr>
        <sz val="12"/>
        <rFont val="仿宋_GB2312"/>
        <charset val="134"/>
      </rPr>
      <t>牛屯村</t>
    </r>
  </si>
  <si>
    <r>
      <rPr>
        <sz val="12"/>
        <rFont val="仿宋_GB2312"/>
        <charset val="134"/>
      </rPr>
      <t>辛店街道小计</t>
    </r>
  </si>
  <si>
    <r>
      <rPr>
        <sz val="12"/>
        <rFont val="仿宋_GB2312"/>
        <charset val="134"/>
      </rPr>
      <t>后营社区</t>
    </r>
  </si>
  <si>
    <r>
      <rPr>
        <sz val="12"/>
        <rFont val="仿宋_GB2312"/>
        <charset val="134"/>
      </rPr>
      <t>白营社区</t>
    </r>
  </si>
  <si>
    <r>
      <rPr>
        <sz val="12"/>
        <rFont val="仿宋_GB2312"/>
        <charset val="134"/>
      </rPr>
      <t>涧西区合计</t>
    </r>
  </si>
  <si>
    <r>
      <rPr>
        <sz val="12"/>
        <rFont val="仿宋_GB2312"/>
        <charset val="134"/>
      </rPr>
      <t>瀛洲街道小计</t>
    </r>
  </si>
  <si>
    <r>
      <rPr>
        <sz val="12"/>
        <rFont val="仿宋_GB2312"/>
        <charset val="134"/>
      </rPr>
      <t>东马沟社区</t>
    </r>
  </si>
  <si>
    <r>
      <rPr>
        <sz val="12"/>
        <rFont val="仿宋_GB2312"/>
        <charset val="134"/>
      </rPr>
      <t>后五龙沟村</t>
    </r>
  </si>
  <si>
    <r>
      <rPr>
        <sz val="12"/>
        <rFont val="仿宋_GB2312"/>
        <charset val="134"/>
      </rPr>
      <t>孙旗屯社区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</si>
</sst>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_);[Red]\(0.0000\)"/>
  </numFmts>
  <fonts count="29">
    <font>
      <sz val="12"/>
      <name val="宋体"/>
      <charset val="134"/>
    </font>
    <font>
      <sz val="16"/>
      <name val="黑体"/>
      <charset val="134"/>
    </font>
    <font>
      <sz val="22"/>
      <name val="方正小标宋_GBK"/>
      <charset val="134"/>
    </font>
    <font>
      <sz val="12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仿宋_GB2312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0" borderId="1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5" borderId="18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9" borderId="19" applyNumberFormat="0" applyAlignment="0" applyProtection="0">
      <alignment vertical="center"/>
    </xf>
    <xf numFmtId="0" fontId="22" fillId="19" borderId="16" applyNumberFormat="0" applyAlignment="0" applyProtection="0">
      <alignment vertical="center"/>
    </xf>
    <xf numFmtId="0" fontId="23" fillId="21" borderId="20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indent="1"/>
    </xf>
    <xf numFmtId="176" fontId="3" fillId="0" borderId="5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0"/>
  <sheetViews>
    <sheetView tabSelected="1" workbookViewId="0">
      <selection activeCell="F10" sqref="F10"/>
    </sheetView>
  </sheetViews>
  <sheetFormatPr defaultColWidth="9" defaultRowHeight="14.25"/>
  <cols>
    <col min="1" max="1" width="4.75" style="2" customWidth="1"/>
    <col min="2" max="2" width="15.875" style="2" customWidth="1"/>
    <col min="3" max="3" width="10" style="2" customWidth="1"/>
    <col min="4" max="4" width="10.125" style="2" customWidth="1"/>
    <col min="5" max="5" width="10.5833333333333" style="2" customWidth="1"/>
    <col min="6" max="6" width="10.5" style="2" customWidth="1"/>
    <col min="7" max="7" width="10" style="2" customWidth="1"/>
    <col min="8" max="8" width="8.5" style="2" customWidth="1"/>
    <col min="9" max="9" width="9.25" style="2" customWidth="1"/>
    <col min="10" max="10" width="11.5833333333333" style="2" customWidth="1"/>
    <col min="11" max="11" width="9.33333333333333" style="2" customWidth="1"/>
    <col min="12" max="12" width="10.3333333333333" style="2" customWidth="1"/>
    <col min="13" max="13" width="9.75" style="2" customWidth="1"/>
    <col min="14" max="16384" width="9" style="2"/>
  </cols>
  <sheetData>
    <row r="1" ht="31" customHeight="1" spans="1:2">
      <c r="A1" s="3" t="s">
        <v>0</v>
      </c>
      <c r="B1" s="3"/>
    </row>
    <row r="2" ht="35.2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6"/>
    </row>
    <row r="3" ht="18.7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7"/>
    </row>
    <row r="4" s="1" customFormat="1" ht="23.15" customHeight="1" spans="1:13">
      <c r="A4" s="6" t="s">
        <v>3</v>
      </c>
      <c r="B4" s="7"/>
      <c r="C4" s="8" t="s">
        <v>4</v>
      </c>
      <c r="D4" s="9" t="s">
        <v>5</v>
      </c>
      <c r="E4" s="9"/>
      <c r="F4" s="9"/>
      <c r="G4" s="9"/>
      <c r="H4" s="9"/>
      <c r="I4" s="9"/>
      <c r="J4" s="9"/>
      <c r="K4" s="8" t="s">
        <v>6</v>
      </c>
      <c r="L4" s="8" t="s">
        <v>7</v>
      </c>
      <c r="M4" s="28"/>
    </row>
    <row r="5" s="1" customFormat="1" ht="23.15" customHeight="1" spans="1:13">
      <c r="A5" s="10"/>
      <c r="B5" s="11"/>
      <c r="C5" s="12"/>
      <c r="D5" s="8" t="s">
        <v>8</v>
      </c>
      <c r="E5" s="13" t="s">
        <v>9</v>
      </c>
      <c r="F5" s="14"/>
      <c r="G5" s="15"/>
      <c r="H5" s="8" t="s">
        <v>10</v>
      </c>
      <c r="I5" s="8" t="s">
        <v>11</v>
      </c>
      <c r="J5" s="8" t="s">
        <v>12</v>
      </c>
      <c r="K5" s="12"/>
      <c r="L5" s="12"/>
      <c r="M5" s="28"/>
    </row>
    <row r="6" s="1" customFormat="1" ht="23.15" customHeight="1" spans="1:13">
      <c r="A6" s="16"/>
      <c r="B6" s="17"/>
      <c r="C6" s="18"/>
      <c r="D6" s="18"/>
      <c r="E6" s="9" t="s">
        <v>13</v>
      </c>
      <c r="F6" s="9" t="s">
        <v>14</v>
      </c>
      <c r="G6" s="9" t="s">
        <v>15</v>
      </c>
      <c r="H6" s="18"/>
      <c r="I6" s="18"/>
      <c r="J6" s="18"/>
      <c r="K6" s="18"/>
      <c r="L6" s="18"/>
      <c r="M6" s="28"/>
    </row>
    <row r="7" ht="24" customHeight="1" spans="1:13">
      <c r="A7" s="19" t="s">
        <v>16</v>
      </c>
      <c r="B7" s="19"/>
      <c r="C7" s="20">
        <f>C8+C16</f>
        <v>96.0607</v>
      </c>
      <c r="D7" s="20">
        <f t="shared" ref="D7:L7" si="0">D8+D16</f>
        <v>67.1023</v>
      </c>
      <c r="E7" s="20">
        <f t="shared" si="0"/>
        <v>60.0278</v>
      </c>
      <c r="F7" s="20">
        <f t="shared" si="0"/>
        <v>60.01</v>
      </c>
      <c r="G7" s="20">
        <f t="shared" si="0"/>
        <v>0.0178</v>
      </c>
      <c r="H7" s="20">
        <f t="shared" si="0"/>
        <v>3.405</v>
      </c>
      <c r="I7" s="20">
        <f t="shared" si="0"/>
        <v>0.6615</v>
      </c>
      <c r="J7" s="20">
        <f t="shared" si="0"/>
        <v>3.008</v>
      </c>
      <c r="K7" s="20">
        <f t="shared" si="0"/>
        <v>26.7916</v>
      </c>
      <c r="L7" s="20">
        <f t="shared" si="0"/>
        <v>2.1668</v>
      </c>
      <c r="M7" s="29"/>
    </row>
    <row r="8" ht="20.15" customHeight="1" spans="1:13">
      <c r="A8" s="21" t="s">
        <v>17</v>
      </c>
      <c r="B8" s="22" t="s">
        <v>18</v>
      </c>
      <c r="C8" s="20">
        <f>C9+C13</f>
        <v>90.9926</v>
      </c>
      <c r="D8" s="20">
        <f t="shared" ref="D8:L8" si="1">D9+D13</f>
        <v>66.4408</v>
      </c>
      <c r="E8" s="20">
        <f t="shared" si="1"/>
        <v>60.0278</v>
      </c>
      <c r="F8" s="20">
        <f t="shared" si="1"/>
        <v>60.01</v>
      </c>
      <c r="G8" s="20">
        <f t="shared" si="1"/>
        <v>0.0178</v>
      </c>
      <c r="H8" s="20">
        <f t="shared" si="1"/>
        <v>3.405</v>
      </c>
      <c r="I8" s="20"/>
      <c r="J8" s="20">
        <f t="shared" si="1"/>
        <v>3.008</v>
      </c>
      <c r="K8" s="20">
        <f t="shared" si="1"/>
        <v>22.7848</v>
      </c>
      <c r="L8" s="20">
        <f t="shared" si="1"/>
        <v>1.767</v>
      </c>
      <c r="M8" s="29"/>
    </row>
    <row r="9" ht="20.15" customHeight="1" spans="1:13">
      <c r="A9" s="21"/>
      <c r="B9" s="23" t="s">
        <v>19</v>
      </c>
      <c r="C9" s="24">
        <f>C10+C11+C12</f>
        <v>4.3689</v>
      </c>
      <c r="D9" s="24">
        <f t="shared" ref="D9:L9" si="2">D10+D11+D12</f>
        <v>2.8346</v>
      </c>
      <c r="E9" s="24">
        <f t="shared" si="2"/>
        <v>2.7469</v>
      </c>
      <c r="F9" s="24">
        <f t="shared" si="2"/>
        <v>2.7469</v>
      </c>
      <c r="G9" s="24"/>
      <c r="H9" s="24"/>
      <c r="I9" s="24"/>
      <c r="J9" s="24">
        <f t="shared" si="2"/>
        <v>0.0877</v>
      </c>
      <c r="K9" s="24">
        <f t="shared" si="2"/>
        <v>1.0332</v>
      </c>
      <c r="L9" s="24">
        <f t="shared" si="2"/>
        <v>0.5011</v>
      </c>
      <c r="M9" s="30"/>
    </row>
    <row r="10" ht="20.15" customHeight="1" spans="1:13">
      <c r="A10" s="21"/>
      <c r="B10" s="23" t="s">
        <v>20</v>
      </c>
      <c r="C10" s="24">
        <f>D10+K10+L10</f>
        <v>0.0341</v>
      </c>
      <c r="D10" s="24">
        <f>E10+H10+I10+J10</f>
        <v>0.0341</v>
      </c>
      <c r="E10" s="24">
        <f>F10+G10</f>
        <v>0.0312</v>
      </c>
      <c r="F10" s="24">
        <v>0.0312</v>
      </c>
      <c r="G10" s="24"/>
      <c r="H10" s="24"/>
      <c r="I10" s="24"/>
      <c r="J10" s="24">
        <v>0.0029</v>
      </c>
      <c r="K10" s="24"/>
      <c r="L10" s="24"/>
      <c r="M10" s="30"/>
    </row>
    <row r="11" s="2" customFormat="1" ht="20.15" customHeight="1" spans="1:13">
      <c r="A11" s="21"/>
      <c r="B11" s="23" t="s">
        <v>21</v>
      </c>
      <c r="C11" s="24">
        <f t="shared" ref="C11:C20" si="3">D11+K11+L11</f>
        <v>3.4032</v>
      </c>
      <c r="D11" s="24">
        <f>E11+H11+I11+J11</f>
        <v>1.8972</v>
      </c>
      <c r="E11" s="24">
        <f>F11+G11</f>
        <v>1.8126</v>
      </c>
      <c r="F11" s="24">
        <v>1.8126</v>
      </c>
      <c r="G11" s="24"/>
      <c r="H11" s="24"/>
      <c r="I11" s="24"/>
      <c r="J11" s="24">
        <v>0.0846</v>
      </c>
      <c r="K11" s="24">
        <v>1.0332</v>
      </c>
      <c r="L11" s="24">
        <v>0.4728</v>
      </c>
      <c r="M11" s="30"/>
    </row>
    <row r="12" s="2" customFormat="1" ht="20.15" customHeight="1" spans="1:13">
      <c r="A12" s="21"/>
      <c r="B12" s="23" t="s">
        <v>22</v>
      </c>
      <c r="C12" s="24">
        <f t="shared" si="3"/>
        <v>0.9316</v>
      </c>
      <c r="D12" s="24">
        <f>E12+H12+I12+J12</f>
        <v>0.9033</v>
      </c>
      <c r="E12" s="24">
        <f>F12+G12</f>
        <v>0.9031</v>
      </c>
      <c r="F12" s="24">
        <v>0.9031</v>
      </c>
      <c r="G12" s="24"/>
      <c r="H12" s="24"/>
      <c r="I12" s="24"/>
      <c r="J12" s="24">
        <v>0.0002</v>
      </c>
      <c r="K12" s="24"/>
      <c r="L12" s="24">
        <v>0.0283</v>
      </c>
      <c r="M12" s="30"/>
    </row>
    <row r="13" s="2" customFormat="1" ht="20.15" customHeight="1" spans="1:13">
      <c r="A13" s="21"/>
      <c r="B13" s="23" t="s">
        <v>23</v>
      </c>
      <c r="C13" s="24">
        <f>C14+C15</f>
        <v>86.6237</v>
      </c>
      <c r="D13" s="24">
        <f t="shared" ref="D13:L13" si="4">D14+D15</f>
        <v>63.6062</v>
      </c>
      <c r="E13" s="24">
        <f t="shared" si="4"/>
        <v>57.2809</v>
      </c>
      <c r="F13" s="24">
        <f t="shared" si="4"/>
        <v>57.2631</v>
      </c>
      <c r="G13" s="24">
        <f t="shared" si="4"/>
        <v>0.0178</v>
      </c>
      <c r="H13" s="24">
        <f t="shared" si="4"/>
        <v>3.405</v>
      </c>
      <c r="I13" s="24"/>
      <c r="J13" s="24">
        <f t="shared" si="4"/>
        <v>2.9203</v>
      </c>
      <c r="K13" s="24">
        <f t="shared" si="4"/>
        <v>21.7516</v>
      </c>
      <c r="L13" s="24">
        <f t="shared" si="4"/>
        <v>1.2659</v>
      </c>
      <c r="M13" s="30"/>
    </row>
    <row r="14" s="2" customFormat="1" ht="20.15" customHeight="1" spans="1:13">
      <c r="A14" s="21"/>
      <c r="B14" s="23" t="s">
        <v>24</v>
      </c>
      <c r="C14" s="24">
        <f t="shared" si="3"/>
        <v>42.0031</v>
      </c>
      <c r="D14" s="24">
        <f>E14+H14+I14+J14</f>
        <v>30.7532</v>
      </c>
      <c r="E14" s="24">
        <f>F14+G14</f>
        <v>29.6159</v>
      </c>
      <c r="F14" s="24">
        <v>29.6159</v>
      </c>
      <c r="G14" s="24"/>
      <c r="H14" s="24">
        <v>0.0098</v>
      </c>
      <c r="I14" s="24"/>
      <c r="J14" s="24">
        <v>1.1275</v>
      </c>
      <c r="K14" s="24">
        <v>11.2499</v>
      </c>
      <c r="L14" s="24"/>
      <c r="M14" s="30"/>
    </row>
    <row r="15" s="2" customFormat="1" ht="20.15" customHeight="1" spans="1:13">
      <c r="A15" s="21"/>
      <c r="B15" s="23" t="s">
        <v>25</v>
      </c>
      <c r="C15" s="24">
        <f t="shared" si="3"/>
        <v>44.6206</v>
      </c>
      <c r="D15" s="24">
        <f>E15+H15+I15+J15</f>
        <v>32.853</v>
      </c>
      <c r="E15" s="24">
        <f>F15+G15</f>
        <v>27.665</v>
      </c>
      <c r="F15" s="24">
        <v>27.6472</v>
      </c>
      <c r="G15" s="24">
        <v>0.0178</v>
      </c>
      <c r="H15" s="24">
        <v>3.3952</v>
      </c>
      <c r="I15" s="24"/>
      <c r="J15" s="24">
        <v>1.7928</v>
      </c>
      <c r="K15" s="24">
        <v>10.5017</v>
      </c>
      <c r="L15" s="24">
        <v>1.2659</v>
      </c>
      <c r="M15" s="30"/>
    </row>
    <row r="16" s="2" customFormat="1" ht="20.15" customHeight="1" spans="1:13">
      <c r="A16" s="21"/>
      <c r="B16" s="22" t="s">
        <v>26</v>
      </c>
      <c r="C16" s="24">
        <f>C17</f>
        <v>5.0681</v>
      </c>
      <c r="D16" s="24">
        <f t="shared" ref="D16:L16" si="5">D17</f>
        <v>0.6615</v>
      </c>
      <c r="E16" s="24"/>
      <c r="F16" s="24"/>
      <c r="G16" s="24"/>
      <c r="H16" s="24"/>
      <c r="I16" s="24">
        <f t="shared" si="5"/>
        <v>0.6615</v>
      </c>
      <c r="J16" s="24"/>
      <c r="K16" s="24">
        <f t="shared" si="5"/>
        <v>4.0068</v>
      </c>
      <c r="L16" s="24">
        <f t="shared" si="5"/>
        <v>0.3998</v>
      </c>
      <c r="M16" s="30"/>
    </row>
    <row r="17" s="2" customFormat="1" ht="20.15" customHeight="1" spans="1:13">
      <c r="A17" s="21"/>
      <c r="B17" s="23" t="s">
        <v>27</v>
      </c>
      <c r="C17" s="24">
        <f>C18+C19+C20</f>
        <v>5.0681</v>
      </c>
      <c r="D17" s="24">
        <f t="shared" ref="D17:L17" si="6">D18+D19+D20</f>
        <v>0.6615</v>
      </c>
      <c r="E17" s="24"/>
      <c r="F17" s="24"/>
      <c r="G17" s="24"/>
      <c r="H17" s="24"/>
      <c r="I17" s="24">
        <f t="shared" si="6"/>
        <v>0.6615</v>
      </c>
      <c r="J17" s="24"/>
      <c r="K17" s="24">
        <f t="shared" si="6"/>
        <v>4.0068</v>
      </c>
      <c r="L17" s="24">
        <f t="shared" si="6"/>
        <v>0.3998</v>
      </c>
      <c r="M17" s="30"/>
    </row>
    <row r="18" s="2" customFormat="1" ht="20.15" customHeight="1" spans="1:13">
      <c r="A18" s="21"/>
      <c r="B18" s="23" t="s">
        <v>28</v>
      </c>
      <c r="C18" s="24">
        <f>D18+K18+L18</f>
        <v>4.9715</v>
      </c>
      <c r="D18" s="24">
        <f>E18+H18+I18+J18</f>
        <v>0.6615</v>
      </c>
      <c r="E18" s="24"/>
      <c r="F18" s="24"/>
      <c r="G18" s="24"/>
      <c r="H18" s="24"/>
      <c r="I18" s="24">
        <v>0.6615</v>
      </c>
      <c r="J18" s="24"/>
      <c r="K18" s="24">
        <v>3.9624</v>
      </c>
      <c r="L18" s="24">
        <v>0.3476</v>
      </c>
      <c r="M18" s="30"/>
    </row>
    <row r="19" s="2" customFormat="1" ht="20.15" customHeight="1" spans="1:13">
      <c r="A19" s="21"/>
      <c r="B19" s="23" t="s">
        <v>29</v>
      </c>
      <c r="C19" s="24">
        <f t="shared" si="3"/>
        <v>0.0526</v>
      </c>
      <c r="D19" s="24"/>
      <c r="E19" s="24"/>
      <c r="F19" s="24"/>
      <c r="G19" s="24"/>
      <c r="H19" s="24"/>
      <c r="I19" s="24"/>
      <c r="J19" s="24"/>
      <c r="K19" s="24">
        <v>0.0004</v>
      </c>
      <c r="L19" s="24">
        <v>0.0522</v>
      </c>
      <c r="M19" s="30"/>
    </row>
    <row r="20" s="2" customFormat="1" ht="20.15" customHeight="1" spans="1:13">
      <c r="A20" s="25"/>
      <c r="B20" s="23" t="s">
        <v>30</v>
      </c>
      <c r="C20" s="24">
        <f t="shared" si="3"/>
        <v>0.044</v>
      </c>
      <c r="D20" s="24"/>
      <c r="E20" s="24"/>
      <c r="F20" s="24"/>
      <c r="G20" s="24"/>
      <c r="H20" s="24"/>
      <c r="I20" s="24"/>
      <c r="J20" s="24"/>
      <c r="K20" s="24">
        <v>0.044</v>
      </c>
      <c r="L20" s="24"/>
      <c r="M20" s="30"/>
    </row>
  </sheetData>
  <mergeCells count="15">
    <mergeCell ref="A1:B1"/>
    <mergeCell ref="A2:L2"/>
    <mergeCell ref="A3:L3"/>
    <mergeCell ref="D4:J4"/>
    <mergeCell ref="E5:G5"/>
    <mergeCell ref="A7:B7"/>
    <mergeCell ref="A8:A20"/>
    <mergeCell ref="C4:C6"/>
    <mergeCell ref="D5:D6"/>
    <mergeCell ref="H5:H6"/>
    <mergeCell ref="I5:I6"/>
    <mergeCell ref="J5:J6"/>
    <mergeCell ref="K4:K6"/>
    <mergeCell ref="L4:L6"/>
    <mergeCell ref="A4:B6"/>
  </mergeCells>
  <printOptions horizontalCentered="1"/>
  <pageMargins left="0.786805555555556" right="0.786805555555556" top="0.786805555555556" bottom="0.786805555555556" header="0.786805555555556" footer="0.786805555555556"/>
  <pageSetup paperSize="9" orientation="landscape" horizontalDpi="6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执法处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帖亚辉</dc:creator>
  <cp:lastModifiedBy>user</cp:lastModifiedBy>
  <dcterms:created xsi:type="dcterms:W3CDTF">2007-01-19T01:38:00Z</dcterms:created>
  <cp:lastPrinted>2014-09-23T09:28:00Z</cp:lastPrinted>
  <dcterms:modified xsi:type="dcterms:W3CDTF">2021-02-07T00:29:21Z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